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5042_POITIERS_Réhab H10D/11-DCE 1/2-Rendu DCE/"/>
    </mc:Choice>
  </mc:AlternateContent>
  <xr:revisionPtr revIDLastSave="12" documentId="115_{873D13A9-39C4-4CED-96C0-C148965CB264}" xr6:coauthVersionLast="47" xr6:coauthVersionMax="47" xr10:uidLastSave="{659E969C-874C-4C7E-82EF-F9D54BA673B1}"/>
  <bookViews>
    <workbookView xWindow="-120" yWindow="-120" windowWidth="38640" windowHeight="21120" xr2:uid="{00000000-000D-0000-FFFF-FFFF00000000}"/>
  </bookViews>
  <sheets>
    <sheet name="Lot N°03 COULAGE DE CHAPE" sheetId="2" r:id="rId1"/>
  </sheets>
  <definedNames>
    <definedName name="_xlnm.Print_Titles" localSheetId="0">'Lot N°03 COULAGE DE CHAPE'!$1:$2</definedName>
    <definedName name="_xlnm.Print_Area" localSheetId="0">'Lot N°03 COULAGE DE CHAPE'!$A$1:$G$52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 s="1"/>
  <c r="G13" i="2"/>
  <c r="G16" i="2" s="1"/>
  <c r="G14" i="2"/>
  <c r="G21" i="2"/>
  <c r="G23" i="2" s="1"/>
  <c r="G27" i="2"/>
  <c r="G30" i="2"/>
  <c r="G32" i="2"/>
  <c r="G37" i="2"/>
  <c r="G40" i="2"/>
  <c r="G43" i="2"/>
  <c r="B50" i="2"/>
  <c r="G45" i="2" l="1"/>
  <c r="G49" i="2"/>
  <c r="G50" i="2" l="1"/>
  <c r="G51" i="2" s="1"/>
</calcChain>
</file>

<file path=xl/sharedStrings.xml><?xml version="1.0" encoding="utf-8"?>
<sst xmlns="http://schemas.openxmlformats.org/spreadsheetml/2006/main" count="122" uniqueCount="122">
  <si>
    <t>U</t>
  </si>
  <si>
    <t>Q. indicative</t>
  </si>
  <si>
    <t>Prix</t>
  </si>
  <si>
    <t>Total en €</t>
  </si>
  <si>
    <t>0</t>
  </si>
  <si>
    <t>TRAVAUX PREPARATOIRES</t>
  </si>
  <si>
    <t>CH3</t>
  </si>
  <si>
    <t>0.1</t>
  </si>
  <si>
    <t>Installation  de chantier, suivant CCTP.</t>
  </si>
  <si>
    <t>CH4</t>
  </si>
  <si>
    <t xml:space="preserve">0.1 1 </t>
  </si>
  <si>
    <t>Ensemble forfaitaire.</t>
  </si>
  <si>
    <t>ENS</t>
  </si>
  <si>
    <t>ART</t>
  </si>
  <si>
    <t>ERI-G909</t>
  </si>
  <si>
    <t>Total TRAVAUX PREPARATOIRES</t>
  </si>
  <si>
    <t>STOT</t>
  </si>
  <si>
    <t>1</t>
  </si>
  <si>
    <t>CHAPE</t>
  </si>
  <si>
    <t>CH3</t>
  </si>
  <si>
    <t>1.1</t>
  </si>
  <si>
    <t>Chape ciment</t>
  </si>
  <si>
    <t>CH4</t>
  </si>
  <si>
    <t>1.1.1</t>
  </si>
  <si>
    <t>Chape fluide à base de ciment, suivant CCTP.</t>
  </si>
  <si>
    <t>CH5</t>
  </si>
  <si>
    <t xml:space="preserve">1.1.1 1 </t>
  </si>
  <si>
    <t>Chape de 7 cm d'épaisseur.</t>
  </si>
  <si>
    <t>M2</t>
  </si>
  <si>
    <t>ART</t>
  </si>
  <si>
    <t>CHCFC010</t>
  </si>
  <si>
    <t xml:space="preserve">1.1.1 2 </t>
  </si>
  <si>
    <t>Plus value pour forme de pente.</t>
  </si>
  <si>
    <t>M2</t>
  </si>
  <si>
    <t>ART</t>
  </si>
  <si>
    <t>CHCFC015</t>
  </si>
  <si>
    <t>Total CHAPE</t>
  </si>
  <si>
    <t>STOT</t>
  </si>
  <si>
    <t>2</t>
  </si>
  <si>
    <t>ACCESSOIRES ET EQUIPEMENTS</t>
  </si>
  <si>
    <t>CH3</t>
  </si>
  <si>
    <t>2.1</t>
  </si>
  <si>
    <t>Ouvrages divers</t>
  </si>
  <si>
    <t>CH4</t>
  </si>
  <si>
    <t>2.1.1</t>
  </si>
  <si>
    <t>Fourniture et pose de siphon de sol, suivant CCTP.</t>
  </si>
  <si>
    <t>CH5</t>
  </si>
  <si>
    <t xml:space="preserve">2.1.1 1 </t>
  </si>
  <si>
    <t>Ensemble forfaitaire.</t>
  </si>
  <si>
    <t>ENS</t>
  </si>
  <si>
    <t>ART</t>
  </si>
  <si>
    <t>CHDPSS10</t>
  </si>
  <si>
    <t>Total ACCESSOIRES ET EQUIPEMENTS</t>
  </si>
  <si>
    <t>STOT</t>
  </si>
  <si>
    <t>3</t>
  </si>
  <si>
    <t>TRAITEMENT DES DECHETS</t>
  </si>
  <si>
    <t>CH3</t>
  </si>
  <si>
    <t>3.1</t>
  </si>
  <si>
    <t>Transports</t>
  </si>
  <si>
    <t>CH4</t>
  </si>
  <si>
    <t xml:space="preserve">3.1 1 </t>
  </si>
  <si>
    <t>Ensemble forfaitaire.</t>
  </si>
  <si>
    <t>ENS</t>
  </si>
  <si>
    <t>ART</t>
  </si>
  <si>
    <t>CHTDTS10</t>
  </si>
  <si>
    <t>3.2</t>
  </si>
  <si>
    <t>Traitement</t>
  </si>
  <si>
    <t>CH4</t>
  </si>
  <si>
    <t>3.2.1</t>
  </si>
  <si>
    <t>Traitement des déchets</t>
  </si>
  <si>
    <t>CH5</t>
  </si>
  <si>
    <t xml:space="preserve">3.2.1 1 </t>
  </si>
  <si>
    <t>Ensemble forfaitaire.</t>
  </si>
  <si>
    <t>ENS</t>
  </si>
  <si>
    <t>ART</t>
  </si>
  <si>
    <t>CHTDTR10</t>
  </si>
  <si>
    <t>Total TRAITEMENT DES DECHETS</t>
  </si>
  <si>
    <t>STOT</t>
  </si>
  <si>
    <t>4</t>
  </si>
  <si>
    <t>DISPOSITION DU LOT</t>
  </si>
  <si>
    <t>CH3</t>
  </si>
  <si>
    <t>4.1</t>
  </si>
  <si>
    <t>Sécurité</t>
  </si>
  <si>
    <t>CH4</t>
  </si>
  <si>
    <t>4.1.1</t>
  </si>
  <si>
    <t>Dispositif relatives au PGC</t>
  </si>
  <si>
    <t>CH5</t>
  </si>
  <si>
    <t xml:space="preserve">4.1.1 1 </t>
  </si>
  <si>
    <t>Ensemble forfaitaire.</t>
  </si>
  <si>
    <t>ENS</t>
  </si>
  <si>
    <t>ART</t>
  </si>
  <si>
    <t>CHDLPGC2</t>
  </si>
  <si>
    <t>4.2</t>
  </si>
  <si>
    <t>Nettoyage</t>
  </si>
  <si>
    <t>CH4</t>
  </si>
  <si>
    <t>4.2.1</t>
  </si>
  <si>
    <t>Nettoyage du chantier</t>
  </si>
  <si>
    <t>CH5</t>
  </si>
  <si>
    <t xml:space="preserve">4.2.1 1 </t>
  </si>
  <si>
    <t>Ensemble forfaitaire.</t>
  </si>
  <si>
    <t>ENS</t>
  </si>
  <si>
    <t>ART</t>
  </si>
  <si>
    <t>CHDLNE10</t>
  </si>
  <si>
    <t>4.3</t>
  </si>
  <si>
    <t>DOE</t>
  </si>
  <si>
    <t>CH4</t>
  </si>
  <si>
    <t>4.3.1</t>
  </si>
  <si>
    <t>Contenu des Dossiers des Ouvrages Exécutés</t>
  </si>
  <si>
    <t>CH5</t>
  </si>
  <si>
    <t xml:space="preserve">4.3.1 1 </t>
  </si>
  <si>
    <t>Ensemble forfaitaire.</t>
  </si>
  <si>
    <t>ENS</t>
  </si>
  <si>
    <t>ART</t>
  </si>
  <si>
    <t>CHDDOE10</t>
  </si>
  <si>
    <t>Total DISPOSITION DU LOT</t>
  </si>
  <si>
    <t>STOT</t>
  </si>
  <si>
    <t>Montant HT du Lot N°03 COULAGE DE CHAPE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</si>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</sst>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2" xfId="0" applyFill="1" applyBorder="1" applyAlignment="1" applyProtection="1">
      <alignment horizontal="left" vertical="top" wrapText="1"/>
      <protection locked="0"/>
    </xf>
    <xf numFmtId="0" fontId="22" fillId="0" borderId="7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3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7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3" fillId="0" borderId="16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5" fontId="0" fillId="0" borderId="8" xfId="0" applyNumberForma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3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3" borderId="17" xfId="1" applyFill="1" applyBorder="1">
      <alignment horizontal="left" vertical="top" wrapText="1"/>
    </xf>
    <xf numFmtId="0" fontId="9" fillId="0" borderId="16" xfId="18" applyFill="1" applyBorder="1">
      <alignment horizontal="left" vertical="top" wrapText="1"/>
    </xf>
    <xf numFmtId="164" fontId="0" fillId="0" borderId="8" xfId="0" applyNumberFormat="1" applyFill="1" applyBorder="1" applyAlignment="1">
      <alignment horizontal="center" vertical="top" wrapText="1"/>
    </xf>
    <xf numFmtId="0" fontId="6" fillId="0" borderId="16" xfId="14" applyFill="1" applyBorder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838200</xdr:colOff>
      <xdr:row>0</xdr:row>
      <xdr:rowOff>804338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63740" cy="804338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CHU DE POITIERS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BATIMENT JEAN BERNARD - H10D - SERVICE DE NEONATOLOGIE - RENOVATION DE L'AILE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79530</xdr:colOff>
      <xdr:row>0</xdr:row>
      <xdr:rowOff>804338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N°03 COULAGE DE CHAPE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3E59B-06D3-44C3-8BB6-39597E88EBBE}">
  <sheetPr>
    <pageSetUpPr fitToPage="1"/>
  </sheetPr>
  <dimension ref="A1:AAA53"/>
  <sheetViews>
    <sheetView showGridLines="0" tabSelected="1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3" sqref="D13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8"/>
      <c r="B1" s="49"/>
      <c r="C1" s="49"/>
      <c r="D1" s="49"/>
      <c r="E1" s="49"/>
      <c r="F1" s="49"/>
      <c r="G1" s="50"/>
    </row>
    <row r="2" spans="1:703" ht="30" x14ac:dyDescent="0.25">
      <c r="A2" s="4"/>
      <c r="B2" s="6"/>
      <c r="C2" s="7" t="s">
        <v>0</v>
      </c>
      <c r="D2" s="8" t="s">
        <v>1</v>
      </c>
      <c r="E2" s="8" t="s">
        <v>121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31.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x14ac:dyDescent="0.25">
      <c r="A6" s="34" t="s">
        <v>10</v>
      </c>
      <c r="B6" s="35" t="s">
        <v>11</v>
      </c>
      <c r="C6" s="36" t="s">
        <v>12</v>
      </c>
      <c r="D6" s="37">
        <v>1</v>
      </c>
      <c r="E6" s="1"/>
      <c r="F6" s="2"/>
      <c r="G6" s="3">
        <f>ROUND(E6*F6,2)</f>
        <v>0</v>
      </c>
      <c r="ZZ6" s="5" t="s">
        <v>13</v>
      </c>
      <c r="AAA6" s="16" t="s">
        <v>14</v>
      </c>
    </row>
    <row r="7" spans="1:703" x14ac:dyDescent="0.25">
      <c r="A7" s="38"/>
      <c r="B7" s="39"/>
      <c r="C7" s="31"/>
      <c r="D7" s="31"/>
      <c r="E7" s="14"/>
      <c r="F7" s="14"/>
      <c r="G7" s="18"/>
    </row>
    <row r="8" spans="1:703" x14ac:dyDescent="0.25">
      <c r="A8" s="40"/>
      <c r="B8" s="41" t="s">
        <v>15</v>
      </c>
      <c r="C8" s="31"/>
      <c r="D8" s="31"/>
      <c r="E8" s="14"/>
      <c r="F8" s="14"/>
      <c r="G8" s="19">
        <f>SUBTOTAL(109,G5:G7)</f>
        <v>0</v>
      </c>
      <c r="H8" s="20"/>
      <c r="ZZ8" s="5" t="s">
        <v>16</v>
      </c>
    </row>
    <row r="9" spans="1:703" x14ac:dyDescent="0.25">
      <c r="A9" s="42"/>
      <c r="B9" s="43"/>
      <c r="C9" s="31"/>
      <c r="D9" s="31"/>
      <c r="E9" s="14"/>
      <c r="F9" s="14"/>
      <c r="G9" s="13"/>
    </row>
    <row r="10" spans="1:703" ht="15.75" x14ac:dyDescent="0.25">
      <c r="A10" s="29" t="s">
        <v>17</v>
      </c>
      <c r="B10" s="30" t="s">
        <v>18</v>
      </c>
      <c r="C10" s="31"/>
      <c r="D10" s="31"/>
      <c r="E10" s="14"/>
      <c r="F10" s="14"/>
      <c r="G10" s="15"/>
      <c r="ZZ10" s="5" t="s">
        <v>19</v>
      </c>
      <c r="AAA10" s="16"/>
    </row>
    <row r="11" spans="1:703" ht="15.75" x14ac:dyDescent="0.25">
      <c r="A11" s="32" t="s">
        <v>20</v>
      </c>
      <c r="B11" s="33" t="s">
        <v>21</v>
      </c>
      <c r="C11" s="31"/>
      <c r="D11" s="31"/>
      <c r="E11" s="14"/>
      <c r="F11" s="14"/>
      <c r="G11" s="15"/>
      <c r="ZZ11" s="5" t="s">
        <v>22</v>
      </c>
      <c r="AAA11" s="16"/>
    </row>
    <row r="12" spans="1:703" ht="28.5" x14ac:dyDescent="0.25">
      <c r="A12" s="44" t="s">
        <v>23</v>
      </c>
      <c r="B12" s="45" t="s">
        <v>24</v>
      </c>
      <c r="C12" s="31"/>
      <c r="D12" s="31"/>
      <c r="E12" s="14"/>
      <c r="F12" s="14"/>
      <c r="G12" s="15"/>
      <c r="ZZ12" s="5" t="s">
        <v>25</v>
      </c>
      <c r="AAA12" s="16"/>
    </row>
    <row r="13" spans="1:703" x14ac:dyDescent="0.25">
      <c r="A13" s="34" t="s">
        <v>26</v>
      </c>
      <c r="B13" s="35" t="s">
        <v>27</v>
      </c>
      <c r="C13" s="36" t="s">
        <v>28</v>
      </c>
      <c r="D13" s="46">
        <v>897.23</v>
      </c>
      <c r="E13" s="2"/>
      <c r="F13" s="2"/>
      <c r="G13" s="3">
        <f>ROUND(E13*F13,2)</f>
        <v>0</v>
      </c>
      <c r="ZZ13" s="5" t="s">
        <v>29</v>
      </c>
      <c r="AAA13" s="16" t="s">
        <v>30</v>
      </c>
    </row>
    <row r="14" spans="1:703" x14ac:dyDescent="0.25">
      <c r="A14" s="34" t="s">
        <v>31</v>
      </c>
      <c r="B14" s="35" t="s">
        <v>32</v>
      </c>
      <c r="C14" s="36" t="s">
        <v>33</v>
      </c>
      <c r="D14" s="46">
        <v>43.41</v>
      </c>
      <c r="E14" s="2"/>
      <c r="F14" s="2"/>
      <c r="G14" s="3">
        <f>ROUND(E14*F14,2)</f>
        <v>0</v>
      </c>
      <c r="ZZ14" s="5" t="s">
        <v>34</v>
      </c>
      <c r="AAA14" s="16" t="s">
        <v>35</v>
      </c>
    </row>
    <row r="15" spans="1:703" x14ac:dyDescent="0.25">
      <c r="A15" s="38"/>
      <c r="B15" s="39"/>
      <c r="C15" s="31"/>
      <c r="D15" s="31"/>
      <c r="E15" s="14"/>
      <c r="F15" s="14"/>
      <c r="G15" s="18"/>
    </row>
    <row r="16" spans="1:703" x14ac:dyDescent="0.25">
      <c r="A16" s="40"/>
      <c r="B16" s="41" t="s">
        <v>36</v>
      </c>
      <c r="C16" s="31"/>
      <c r="D16" s="31"/>
      <c r="E16" s="14"/>
      <c r="F16" s="14"/>
      <c r="G16" s="19">
        <f>SUBTOTAL(109,G11:G15)</f>
        <v>0</v>
      </c>
      <c r="H16" s="20"/>
      <c r="ZZ16" s="5" t="s">
        <v>37</v>
      </c>
    </row>
    <row r="17" spans="1:703" x14ac:dyDescent="0.25">
      <c r="A17" s="42"/>
      <c r="B17" s="43"/>
      <c r="C17" s="31"/>
      <c r="D17" s="31"/>
      <c r="E17" s="14"/>
      <c r="F17" s="14"/>
      <c r="G17" s="13"/>
    </row>
    <row r="18" spans="1:703" ht="15.75" x14ac:dyDescent="0.25">
      <c r="A18" s="29" t="s">
        <v>38</v>
      </c>
      <c r="B18" s="30" t="s">
        <v>39</v>
      </c>
      <c r="C18" s="31"/>
      <c r="D18" s="31"/>
      <c r="E18" s="14"/>
      <c r="F18" s="14"/>
      <c r="G18" s="15"/>
      <c r="ZZ18" s="5" t="s">
        <v>40</v>
      </c>
      <c r="AAA18" s="16"/>
    </row>
    <row r="19" spans="1:703" ht="15.75" x14ac:dyDescent="0.25">
      <c r="A19" s="32" t="s">
        <v>41</v>
      </c>
      <c r="B19" s="33" t="s">
        <v>42</v>
      </c>
      <c r="C19" s="31"/>
      <c r="D19" s="31"/>
      <c r="E19" s="14"/>
      <c r="F19" s="14"/>
      <c r="G19" s="15"/>
      <c r="ZZ19" s="5" t="s">
        <v>43</v>
      </c>
      <c r="AAA19" s="16"/>
    </row>
    <row r="20" spans="1:703" ht="28.5" x14ac:dyDescent="0.25">
      <c r="A20" s="44" t="s">
        <v>44</v>
      </c>
      <c r="B20" s="45" t="s">
        <v>45</v>
      </c>
      <c r="C20" s="31"/>
      <c r="D20" s="31"/>
      <c r="E20" s="14"/>
      <c r="F20" s="14"/>
      <c r="G20" s="15"/>
      <c r="ZZ20" s="5" t="s">
        <v>46</v>
      </c>
      <c r="AAA20" s="16"/>
    </row>
    <row r="21" spans="1:703" x14ac:dyDescent="0.25">
      <c r="A21" s="34" t="s">
        <v>47</v>
      </c>
      <c r="B21" s="35" t="s">
        <v>48</v>
      </c>
      <c r="C21" s="36" t="s">
        <v>49</v>
      </c>
      <c r="D21" s="37">
        <v>3</v>
      </c>
      <c r="E21" s="1"/>
      <c r="F21" s="2"/>
      <c r="G21" s="3">
        <f>ROUND(E21*F21,2)</f>
        <v>0</v>
      </c>
      <c r="ZZ21" s="5" t="s">
        <v>50</v>
      </c>
      <c r="AAA21" s="16" t="s">
        <v>51</v>
      </c>
    </row>
    <row r="22" spans="1:703" x14ac:dyDescent="0.25">
      <c r="A22" s="38"/>
      <c r="B22" s="39"/>
      <c r="C22" s="31"/>
      <c r="D22" s="31"/>
      <c r="E22" s="14"/>
      <c r="F22" s="14"/>
      <c r="G22" s="18"/>
    </row>
    <row r="23" spans="1:703" x14ac:dyDescent="0.25">
      <c r="A23" s="40"/>
      <c r="B23" s="41" t="s">
        <v>52</v>
      </c>
      <c r="C23" s="31"/>
      <c r="D23" s="31"/>
      <c r="E23" s="14"/>
      <c r="F23" s="14"/>
      <c r="G23" s="19">
        <f>SUBTOTAL(109,G19:G22)</f>
        <v>0</v>
      </c>
      <c r="H23" s="20"/>
      <c r="ZZ23" s="5" t="s">
        <v>53</v>
      </c>
    </row>
    <row r="24" spans="1:703" x14ac:dyDescent="0.25">
      <c r="A24" s="42"/>
      <c r="B24" s="43"/>
      <c r="C24" s="31"/>
      <c r="D24" s="31"/>
      <c r="E24" s="14"/>
      <c r="F24" s="14"/>
      <c r="G24" s="13"/>
    </row>
    <row r="25" spans="1:703" ht="15.75" x14ac:dyDescent="0.25">
      <c r="A25" s="29" t="s">
        <v>54</v>
      </c>
      <c r="B25" s="30" t="s">
        <v>55</v>
      </c>
      <c r="C25" s="31"/>
      <c r="D25" s="31"/>
      <c r="E25" s="14"/>
      <c r="F25" s="14"/>
      <c r="G25" s="15"/>
      <c r="ZZ25" s="5" t="s">
        <v>56</v>
      </c>
      <c r="AAA25" s="16"/>
    </row>
    <row r="26" spans="1:703" ht="15.75" x14ac:dyDescent="0.25">
      <c r="A26" s="32" t="s">
        <v>57</v>
      </c>
      <c r="B26" s="33" t="s">
        <v>58</v>
      </c>
      <c r="C26" s="31"/>
      <c r="D26" s="31"/>
      <c r="E26" s="14"/>
      <c r="F26" s="14"/>
      <c r="G26" s="15"/>
      <c r="ZZ26" s="5" t="s">
        <v>59</v>
      </c>
      <c r="AAA26" s="16"/>
    </row>
    <row r="27" spans="1:703" x14ac:dyDescent="0.25">
      <c r="A27" s="34" t="s">
        <v>60</v>
      </c>
      <c r="B27" s="35" t="s">
        <v>61</v>
      </c>
      <c r="C27" s="36" t="s">
        <v>62</v>
      </c>
      <c r="D27" s="37">
        <v>1</v>
      </c>
      <c r="E27" s="1"/>
      <c r="F27" s="2"/>
      <c r="G27" s="3">
        <f>ROUND(E27*F27,2)</f>
        <v>0</v>
      </c>
      <c r="ZZ27" s="5" t="s">
        <v>63</v>
      </c>
      <c r="AAA27" s="16" t="s">
        <v>64</v>
      </c>
    </row>
    <row r="28" spans="1:703" ht="15.75" x14ac:dyDescent="0.25">
      <c r="A28" s="44" t="s">
        <v>65</v>
      </c>
      <c r="B28" s="47" t="s">
        <v>66</v>
      </c>
      <c r="C28" s="31"/>
      <c r="D28" s="31"/>
      <c r="E28" s="14"/>
      <c r="F28" s="14"/>
      <c r="G28" s="15"/>
      <c r="ZZ28" s="5" t="s">
        <v>67</v>
      </c>
      <c r="AAA28" s="16"/>
    </row>
    <row r="29" spans="1:703" x14ac:dyDescent="0.25">
      <c r="A29" s="44" t="s">
        <v>68</v>
      </c>
      <c r="B29" s="45" t="s">
        <v>69</v>
      </c>
      <c r="C29" s="31"/>
      <c r="D29" s="31"/>
      <c r="E29" s="14"/>
      <c r="F29" s="14"/>
      <c r="G29" s="15"/>
      <c r="ZZ29" s="5" t="s">
        <v>70</v>
      </c>
      <c r="AAA29" s="16"/>
    </row>
    <row r="30" spans="1:703" x14ac:dyDescent="0.25">
      <c r="A30" s="34" t="s">
        <v>71</v>
      </c>
      <c r="B30" s="35" t="s">
        <v>72</v>
      </c>
      <c r="C30" s="36" t="s">
        <v>73</v>
      </c>
      <c r="D30" s="37">
        <v>1</v>
      </c>
      <c r="E30" s="1"/>
      <c r="F30" s="2"/>
      <c r="G30" s="3">
        <f>ROUND(E30*F30,2)</f>
        <v>0</v>
      </c>
      <c r="ZZ30" s="5" t="s">
        <v>74</v>
      </c>
      <c r="AAA30" s="16" t="s">
        <v>75</v>
      </c>
    </row>
    <row r="31" spans="1:703" x14ac:dyDescent="0.25">
      <c r="A31" s="38"/>
      <c r="B31" s="39"/>
      <c r="C31" s="31"/>
      <c r="D31" s="31"/>
      <c r="E31" s="14"/>
      <c r="F31" s="14"/>
      <c r="G31" s="18"/>
    </row>
    <row r="32" spans="1:703" x14ac:dyDescent="0.25">
      <c r="A32" s="40"/>
      <c r="B32" s="41" t="s">
        <v>76</v>
      </c>
      <c r="C32" s="31"/>
      <c r="D32" s="31"/>
      <c r="E32" s="14"/>
      <c r="F32" s="14"/>
      <c r="G32" s="19">
        <f>SUBTOTAL(109,G26:G31)</f>
        <v>0</v>
      </c>
      <c r="H32" s="20"/>
      <c r="ZZ32" s="5" t="s">
        <v>77</v>
      </c>
    </row>
    <row r="33" spans="1:703" x14ac:dyDescent="0.25">
      <c r="A33" s="42"/>
      <c r="B33" s="43"/>
      <c r="C33" s="31"/>
      <c r="D33" s="31"/>
      <c r="E33" s="14"/>
      <c r="F33" s="14"/>
      <c r="G33" s="13"/>
    </row>
    <row r="34" spans="1:703" ht="15.75" x14ac:dyDescent="0.25">
      <c r="A34" s="29" t="s">
        <v>78</v>
      </c>
      <c r="B34" s="30" t="s">
        <v>79</v>
      </c>
      <c r="C34" s="31"/>
      <c r="D34" s="31"/>
      <c r="E34" s="14"/>
      <c r="F34" s="14"/>
      <c r="G34" s="15"/>
      <c r="ZZ34" s="5" t="s">
        <v>80</v>
      </c>
      <c r="AAA34" s="16"/>
    </row>
    <row r="35" spans="1:703" ht="15.75" x14ac:dyDescent="0.25">
      <c r="A35" s="32" t="s">
        <v>81</v>
      </c>
      <c r="B35" s="33" t="s">
        <v>82</v>
      </c>
      <c r="C35" s="31"/>
      <c r="D35" s="31"/>
      <c r="E35" s="14"/>
      <c r="F35" s="14"/>
      <c r="G35" s="15"/>
      <c r="ZZ35" s="5" t="s">
        <v>83</v>
      </c>
      <c r="AAA35" s="16"/>
    </row>
    <row r="36" spans="1:703" x14ac:dyDescent="0.25">
      <c r="A36" s="44" t="s">
        <v>84</v>
      </c>
      <c r="B36" s="45" t="s">
        <v>85</v>
      </c>
      <c r="C36" s="31"/>
      <c r="D36" s="31"/>
      <c r="E36" s="14"/>
      <c r="F36" s="14"/>
      <c r="G36" s="15"/>
      <c r="ZZ36" s="5" t="s">
        <v>86</v>
      </c>
      <c r="AAA36" s="16"/>
    </row>
    <row r="37" spans="1:703" x14ac:dyDescent="0.25">
      <c r="A37" s="34" t="s">
        <v>87</v>
      </c>
      <c r="B37" s="35" t="s">
        <v>88</v>
      </c>
      <c r="C37" s="36" t="s">
        <v>89</v>
      </c>
      <c r="D37" s="37">
        <v>1</v>
      </c>
      <c r="E37" s="1"/>
      <c r="F37" s="2"/>
      <c r="G37" s="3">
        <f>ROUND(E37*F37,2)</f>
        <v>0</v>
      </c>
      <c r="ZZ37" s="5" t="s">
        <v>90</v>
      </c>
      <c r="AAA37" s="16" t="s">
        <v>91</v>
      </c>
    </row>
    <row r="38" spans="1:703" ht="15.75" x14ac:dyDescent="0.25">
      <c r="A38" s="44" t="s">
        <v>92</v>
      </c>
      <c r="B38" s="47" t="s">
        <v>93</v>
      </c>
      <c r="C38" s="31"/>
      <c r="D38" s="31"/>
      <c r="E38" s="14"/>
      <c r="F38" s="14"/>
      <c r="G38" s="15"/>
      <c r="ZZ38" s="5" t="s">
        <v>94</v>
      </c>
      <c r="AAA38" s="16"/>
    </row>
    <row r="39" spans="1:703" x14ac:dyDescent="0.25">
      <c r="A39" s="44" t="s">
        <v>95</v>
      </c>
      <c r="B39" s="45" t="s">
        <v>96</v>
      </c>
      <c r="C39" s="31"/>
      <c r="D39" s="31"/>
      <c r="E39" s="14"/>
      <c r="F39" s="14"/>
      <c r="G39" s="15"/>
      <c r="ZZ39" s="5" t="s">
        <v>97</v>
      </c>
      <c r="AAA39" s="16"/>
    </row>
    <row r="40" spans="1:703" x14ac:dyDescent="0.25">
      <c r="A40" s="34" t="s">
        <v>98</v>
      </c>
      <c r="B40" s="35" t="s">
        <v>99</v>
      </c>
      <c r="C40" s="36" t="s">
        <v>100</v>
      </c>
      <c r="D40" s="37">
        <v>1</v>
      </c>
      <c r="E40" s="1"/>
      <c r="F40" s="2"/>
      <c r="G40" s="3">
        <f>ROUND(E40*F40,2)</f>
        <v>0</v>
      </c>
      <c r="ZZ40" s="5" t="s">
        <v>101</v>
      </c>
      <c r="AAA40" s="16" t="s">
        <v>102</v>
      </c>
    </row>
    <row r="41" spans="1:703" ht="15.75" x14ac:dyDescent="0.25">
      <c r="A41" s="44" t="s">
        <v>103</v>
      </c>
      <c r="B41" s="47" t="s">
        <v>104</v>
      </c>
      <c r="C41" s="31"/>
      <c r="D41" s="31"/>
      <c r="E41" s="14"/>
      <c r="F41" s="14"/>
      <c r="G41" s="15"/>
      <c r="ZZ41" s="5" t="s">
        <v>105</v>
      </c>
      <c r="AAA41" s="16"/>
    </row>
    <row r="42" spans="1:703" ht="28.5" x14ac:dyDescent="0.25">
      <c r="A42" s="44" t="s">
        <v>106</v>
      </c>
      <c r="B42" s="45" t="s">
        <v>107</v>
      </c>
      <c r="C42" s="31"/>
      <c r="D42" s="31"/>
      <c r="E42" s="14"/>
      <c r="F42" s="14"/>
      <c r="G42" s="15"/>
      <c r="ZZ42" s="5" t="s">
        <v>108</v>
      </c>
      <c r="AAA42" s="16"/>
    </row>
    <row r="43" spans="1:703" x14ac:dyDescent="0.25">
      <c r="A43" s="34" t="s">
        <v>109</v>
      </c>
      <c r="B43" s="35" t="s">
        <v>110</v>
      </c>
      <c r="C43" s="36" t="s">
        <v>111</v>
      </c>
      <c r="D43" s="37">
        <v>1</v>
      </c>
      <c r="E43" s="1"/>
      <c r="F43" s="2"/>
      <c r="G43" s="3">
        <f>ROUND(E43*F43,2)</f>
        <v>0</v>
      </c>
      <c r="ZZ43" s="5" t="s">
        <v>112</v>
      </c>
      <c r="AAA43" s="16" t="s">
        <v>113</v>
      </c>
    </row>
    <row r="44" spans="1:703" x14ac:dyDescent="0.25">
      <c r="A44" s="38"/>
      <c r="B44" s="39"/>
      <c r="C44" s="31"/>
      <c r="D44" s="31"/>
      <c r="E44" s="14"/>
      <c r="F44" s="14"/>
      <c r="G44" s="18"/>
    </row>
    <row r="45" spans="1:703" x14ac:dyDescent="0.25">
      <c r="A45" s="40"/>
      <c r="B45" s="41" t="s">
        <v>114</v>
      </c>
      <c r="C45" s="31"/>
      <c r="D45" s="31"/>
      <c r="E45" s="14"/>
      <c r="F45" s="14"/>
      <c r="G45" s="19">
        <f>SUBTOTAL(109,G35:G44)</f>
        <v>0</v>
      </c>
      <c r="H45" s="20"/>
      <c r="ZZ45" s="5" t="s">
        <v>115</v>
      </c>
    </row>
    <row r="46" spans="1:703" x14ac:dyDescent="0.25">
      <c r="A46" s="21"/>
      <c r="B46" s="22"/>
      <c r="C46" s="14"/>
      <c r="D46" s="14"/>
      <c r="E46" s="14"/>
      <c r="F46" s="14"/>
      <c r="G46" s="13"/>
    </row>
    <row r="47" spans="1:703" x14ac:dyDescent="0.25">
      <c r="A47" s="17"/>
      <c r="B47" s="23"/>
      <c r="C47" s="24"/>
      <c r="D47" s="24"/>
      <c r="E47" s="24"/>
      <c r="F47" s="24"/>
      <c r="G47" s="18"/>
    </row>
    <row r="48" spans="1:703" x14ac:dyDescent="0.25">
      <c r="A48" s="25"/>
      <c r="B48" s="25"/>
      <c r="C48" s="25"/>
      <c r="D48" s="25"/>
      <c r="E48" s="25"/>
      <c r="F48" s="25"/>
      <c r="G48" s="25"/>
    </row>
    <row r="49" spans="1:702" x14ac:dyDescent="0.25">
      <c r="B49" s="26" t="s">
        <v>116</v>
      </c>
      <c r="G49" s="27">
        <f>SUBTOTAL(109,G4:G47)</f>
        <v>0</v>
      </c>
      <c r="ZZ49" s="5" t="s">
        <v>117</v>
      </c>
    </row>
    <row r="50" spans="1:702" x14ac:dyDescent="0.25">
      <c r="A50" s="28">
        <v>20</v>
      </c>
      <c r="B50" s="26" t="str">
        <f>CONCATENATE("Montant TVA (",A50,"%)")</f>
        <v>Montant TVA (20%)</v>
      </c>
      <c r="G50" s="27">
        <f>(G49*A50)/100</f>
        <v>0</v>
      </c>
      <c r="ZZ50" s="5" t="s">
        <v>118</v>
      </c>
    </row>
    <row r="51" spans="1:702" x14ac:dyDescent="0.25">
      <c r="B51" s="26" t="s">
        <v>119</v>
      </c>
      <c r="G51" s="27">
        <f>G49+G50</f>
        <v>0</v>
      </c>
      <c r="ZZ51" s="5" t="s">
        <v>120</v>
      </c>
    </row>
    <row r="52" spans="1:702" x14ac:dyDescent="0.25">
      <c r="G52" s="27"/>
    </row>
    <row r="53" spans="1:702" x14ac:dyDescent="0.25">
      <c r="G53" s="27"/>
    </row>
  </sheetData>
  <sheetProtection algorithmName="SHA-512" hashValue="IWAuayAYzTFBlX+VEPz9XNK0mglJJAM3RoLoJ73whnoirdxVncJGy7tQpBzyXp2dkr7+G1iqxnM6VaV3IloRGA==" saltValue="BVhPA7sckmUI6w1iXXKIxw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scale="9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918c92f3b59216dddad063cab0724f9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c14c59249a5b549449e3e26b83dc713e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614DE3-0FDD-491F-B9B0-4873031261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419CB7-445D-4B27-8E37-74A73BDD7149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3.xml><?xml version="1.0" encoding="utf-8"?>
<ds:datastoreItem xmlns:ds="http://schemas.openxmlformats.org/officeDocument/2006/customXml" ds:itemID="{BF75FCA9-C93E-46CA-849E-7F8500450E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COULAGE DE CHAPE</vt:lpstr>
      <vt:lpstr>'Lot N°03 COULAGE DE CHAPE'!Impression_des_titres</vt:lpstr>
      <vt:lpstr>'Lot N°03 COULAGE DE CHAPE'!Zone_d_impression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2026-01-15T14:45:48Z</cp:lastPrinted>
  <dcterms:created xsi:type="dcterms:W3CDTF">2026-01-15T06:02:37Z</dcterms:created>
  <dcterms:modified xsi:type="dcterms:W3CDTF">2026-01-16T09:39:29Z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